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360" yWindow="60" windowWidth="11295" windowHeight="5580"/>
  </bookViews>
  <sheets>
    <sheet name="Arkusz1" sheetId="1" r:id="rId1"/>
    <sheet name="Arkusz2" sheetId="2" r:id="rId2"/>
    <sheet name="Arkusz3" sheetId="3" r:id="rId3"/>
  </sheets>
  <calcPr calcId="145621"/>
</workbook>
</file>

<file path=xl/calcChain.xml><?xml version="1.0" encoding="utf-8"?>
<calcChain xmlns="http://schemas.openxmlformats.org/spreadsheetml/2006/main">
  <c r="C56" i="1" l="1"/>
  <c r="C14" i="1" l="1"/>
  <c r="C70" i="1" l="1"/>
  <c r="C65" i="1"/>
  <c r="C63" i="1"/>
  <c r="F52" i="1"/>
  <c r="C52" i="1"/>
  <c r="C51" i="1" s="1"/>
  <c r="C50" i="1" s="1"/>
  <c r="C44" i="1"/>
  <c r="F39" i="1"/>
  <c r="C40" i="1"/>
  <c r="F35" i="1"/>
  <c r="F34" i="1" s="1"/>
  <c r="C34" i="1"/>
  <c r="C29" i="1"/>
  <c r="C28" i="1" s="1"/>
  <c r="C25" i="1" s="1"/>
  <c r="F28" i="1"/>
  <c r="F26" i="1" s="1"/>
  <c r="F23" i="1"/>
  <c r="C22" i="1"/>
  <c r="F20" i="1"/>
  <c r="F18" i="1"/>
  <c r="C13" i="1"/>
  <c r="C7" i="1" s="1"/>
  <c r="C8" i="1"/>
  <c r="F7" i="1"/>
  <c r="C43" i="1" l="1"/>
  <c r="F33" i="1"/>
  <c r="F17" i="1" s="1"/>
  <c r="F81" i="1" s="1"/>
  <c r="C81" i="1"/>
</calcChain>
</file>

<file path=xl/sharedStrings.xml><?xml version="1.0" encoding="utf-8"?>
<sst xmlns="http://schemas.openxmlformats.org/spreadsheetml/2006/main" count="148" uniqueCount="117">
  <si>
    <t>BILANS</t>
  </si>
  <si>
    <t>Adresat</t>
  </si>
  <si>
    <t xml:space="preserve">Urząd Miasta i Gminy w Gryfinie      </t>
  </si>
  <si>
    <t>AKTYWA</t>
  </si>
  <si>
    <t>Stan na początek roku</t>
  </si>
  <si>
    <t>Stan na koniec roku</t>
  </si>
  <si>
    <t>PASYWA</t>
  </si>
  <si>
    <t>A. Aktywa trwałe</t>
  </si>
  <si>
    <t>A. Kapitał (fundusz) własny</t>
  </si>
  <si>
    <t>I. Wartości niematerialne i prawne</t>
  </si>
  <si>
    <t>I. Kapitał (fundusz) podstawowy</t>
  </si>
  <si>
    <t>1. Koszty zakończonych prac rozwojowych</t>
  </si>
  <si>
    <t>II. Należne wpłaty na kapitał podstawowy (wielkość ujemna)</t>
  </si>
  <si>
    <t>2. Wartośc firmy</t>
  </si>
  <si>
    <t>III. Udziały (akcje) własne (wielkość ujemna)</t>
  </si>
  <si>
    <t>3. Inne wartości niematerialne i prawne</t>
  </si>
  <si>
    <t>IV. Kapitał (fundusz) zapasowy</t>
  </si>
  <si>
    <t>4. Zaliczki na wartości niematerialne i prawne</t>
  </si>
  <si>
    <t>V. Kapitał (fundusz) z aktualizacji wyceny</t>
  </si>
  <si>
    <t>II. Rzeczowe aktywa trwałe</t>
  </si>
  <si>
    <t>VI. Pozostałe kapitały (fundusze) rezerwowe</t>
  </si>
  <si>
    <t>1. Środki trwałe</t>
  </si>
  <si>
    <t>VII. Zysk (strata) z lat ubiegłych</t>
  </si>
  <si>
    <t>a) grunty ( w tym prawo użytkowania wieczystego gruntu)</t>
  </si>
  <si>
    <t xml:space="preserve">VIII Zysk (strata) netto </t>
  </si>
  <si>
    <t>b) budynki, lokale i obiekty inżynierii lądowej i wodnej</t>
  </si>
  <si>
    <t>IX. Odpisy z zysku netto w ciągu roku obrotowego (wielkość ujemna)</t>
  </si>
  <si>
    <t>c) urządzenia techniczne i maszyny</t>
  </si>
  <si>
    <t>B. Zobowiązania i rezerwy na zobowiązania</t>
  </si>
  <si>
    <t>d) środki transportu</t>
  </si>
  <si>
    <t xml:space="preserve">I. Rezerwy na zobowiązania </t>
  </si>
  <si>
    <t>e) inne środki trwałe</t>
  </si>
  <si>
    <t>1. Rezerwa z tytułu odroczonego podatku dochodowego</t>
  </si>
  <si>
    <t xml:space="preserve">2. Środki trwałe w budowie </t>
  </si>
  <si>
    <t>2. Rezerwa na świadczenia emerytalne i podobne</t>
  </si>
  <si>
    <t xml:space="preserve">3. Zaliczki na środki trwałe w budowie </t>
  </si>
  <si>
    <t>- długoterminowa</t>
  </si>
  <si>
    <t>III. Należności długoterminowe</t>
  </si>
  <si>
    <t>- krótkoterminowa</t>
  </si>
  <si>
    <t>1. Od jednostek powiązanych</t>
  </si>
  <si>
    <t>3. Pozostałe rezerwy</t>
  </si>
  <si>
    <t xml:space="preserve">2. Od pozostałych jednostek </t>
  </si>
  <si>
    <t>- długoterminowe</t>
  </si>
  <si>
    <t>IV. Inwestycje długoterminowe</t>
  </si>
  <si>
    <t>- krótkoterminowe</t>
  </si>
  <si>
    <t>1. Nieruchomości</t>
  </si>
  <si>
    <t>II. Zobowiązania długoterminowe</t>
  </si>
  <si>
    <t>2. Wartości niematerialne i prawne</t>
  </si>
  <si>
    <t>1. Wobec jednostek powiązanych</t>
  </si>
  <si>
    <t>3.  Długoterminowe aktywa finansowe</t>
  </si>
  <si>
    <t xml:space="preserve">2. Wobec pozostałych jednostek </t>
  </si>
  <si>
    <t>a) w jednostkach powiązanych</t>
  </si>
  <si>
    <t>a) kredyty i pożyczki</t>
  </si>
  <si>
    <t>- udziały lub akcje</t>
  </si>
  <si>
    <t>b) z tytułu emisji dłużnych papierów wartościowych</t>
  </si>
  <si>
    <t xml:space="preserve">- inne papiery wartościowe </t>
  </si>
  <si>
    <t>c) inne zobowiązania finansowe</t>
  </si>
  <si>
    <t>- udzielone pożyczki</t>
  </si>
  <si>
    <t>d) inne</t>
  </si>
  <si>
    <t>- inne długoterminowe aktywa finansowe</t>
  </si>
  <si>
    <t>III. Zobowiązania krótkoterminowe</t>
  </si>
  <si>
    <t>b) w jednostkach pozostałych</t>
  </si>
  <si>
    <t>a) z tytułu dostaw i usług, o okresie wymagalności:</t>
  </si>
  <si>
    <t>- do 12 miesięcy</t>
  </si>
  <si>
    <t>- powyżej 12 miesięcy</t>
  </si>
  <si>
    <t>b) inne</t>
  </si>
  <si>
    <t>4. Inne inwestycje długoterminowe</t>
  </si>
  <si>
    <t>V. Długoterminowe rozliczenia międzyokresowe</t>
  </si>
  <si>
    <t>1. Aktywa z tytułu odroczonego podatku dochodowego</t>
  </si>
  <si>
    <t>2. Inne rozliczenia międzyokresowe</t>
  </si>
  <si>
    <t>B. Aktywa obrotowe</t>
  </si>
  <si>
    <t>d) z tytułu dostaw i usług, o okresie wymagalności:</t>
  </si>
  <si>
    <t>I. Zapasy</t>
  </si>
  <si>
    <t>1. Materiały</t>
  </si>
  <si>
    <t>2. Półprodukty i produkty w toku</t>
  </si>
  <si>
    <t>e) zaliczki otrzymane na dostawy</t>
  </si>
  <si>
    <t>3. Produkty gotowe</t>
  </si>
  <si>
    <t>f) zobowiązania wekslowe</t>
  </si>
  <si>
    <t>4. Towary</t>
  </si>
  <si>
    <t>g) z tytułu podatków, ceł, ubezpieczeń i innych świadczeń</t>
  </si>
  <si>
    <t>5. Zaliczki na dostawy</t>
  </si>
  <si>
    <t>h) z tytułu wynagrodzeń</t>
  </si>
  <si>
    <t>II. Należności krótkoterminowe</t>
  </si>
  <si>
    <t>i) inne</t>
  </si>
  <si>
    <t>1. Należności od jednostek powiązanych</t>
  </si>
  <si>
    <t>3. Fundusze specjalne</t>
  </si>
  <si>
    <t>a) z tytułu dostaw i usług, o okresie spłaty:</t>
  </si>
  <si>
    <t>IV. Rozliczenia międzyokresowe</t>
  </si>
  <si>
    <t>1. Ujemna wartość firmy</t>
  </si>
  <si>
    <t xml:space="preserve">2. Należności od pozostałych jednostek </t>
  </si>
  <si>
    <t>b) z tytułu podatków, dotacji, ceł, ubezpieczeń społecznych i zdrowotnych oraz innych świadczeń</t>
  </si>
  <si>
    <t>c) inne</t>
  </si>
  <si>
    <t>d) dochodzone na drodze sądowej</t>
  </si>
  <si>
    <t xml:space="preserve">III. Inwestycje krótkoterminowe </t>
  </si>
  <si>
    <t>1. Krótkoterminowe aktywa finansowe</t>
  </si>
  <si>
    <t>- inne krótkoterminowe aktywa finansowe</t>
  </si>
  <si>
    <t>c) środki pieniężne i inne aktywa pieniężne</t>
  </si>
  <si>
    <t xml:space="preserve">- środki pieniężne w kasie i na rachunkach </t>
  </si>
  <si>
    <t>- inne środki pieniężne</t>
  </si>
  <si>
    <t>- inne aktywa pieniężne</t>
  </si>
  <si>
    <t>2. Inne inwestycje krótkoterminowe</t>
  </si>
  <si>
    <t>IV. Krótkoterminowe rozliczenia międzyokresowe</t>
  </si>
  <si>
    <t>Suma aktywów</t>
  </si>
  <si>
    <t>Suma pasywów</t>
  </si>
  <si>
    <t>(rok, miesiąc, dzień)</t>
  </si>
  <si>
    <t>(kierownik jednostki)</t>
  </si>
  <si>
    <t>Gryfiński Dom Kultury</t>
  </si>
  <si>
    <t>ul Szczecińska 17 74-100 Gryfino</t>
  </si>
  <si>
    <t>.......................................</t>
  </si>
  <si>
    <t>..........................</t>
  </si>
  <si>
    <t xml:space="preserve">  (główny księgowy)</t>
  </si>
  <si>
    <t xml:space="preserve">BILANS SPORZĄDZONY NA DZIEŃ 31.12.2021 R. </t>
  </si>
  <si>
    <t xml:space="preserve">instytucji kultury sporządzony na dzień 31.12.2021 r.                </t>
  </si>
  <si>
    <t>2022.03.31</t>
  </si>
  <si>
    <t>Kinga Rutkowska</t>
  </si>
  <si>
    <t>Monika Drabik</t>
  </si>
  <si>
    <t>Zał. nr 1 do zarządzenia nr 0050.45.2022 BMiG Gryfino z dnia 29.04.2022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</si>
</sst>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8"/>
      <name val="Arial CE"/>
      <family val="2"/>
      <charset val="238"/>
    </font>
    <font>
      <b/>
      <sz val="8"/>
      <name val="Arial CE"/>
      <charset val="238"/>
    </font>
    <font>
      <sz val="8"/>
      <name val="Arial CE"/>
      <charset val="238"/>
    </font>
    <font>
      <sz val="8"/>
      <name val="Arial CE"/>
      <family val="2"/>
      <charset val="238"/>
    </font>
    <font>
      <sz val="7"/>
      <name val="Arial"/>
      <family val="2"/>
      <charset val="238"/>
    </font>
    <font>
      <sz val="8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0" xfId="0" applyFill="1"/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 applyProtection="1">
      <alignment horizontal="center" vertical="top"/>
      <protection locked="0"/>
    </xf>
    <xf numFmtId="0" fontId="0" fillId="2" borderId="2" xfId="0" applyFill="1" applyBorder="1" applyAlignment="1" applyProtection="1">
      <alignment horizontal="center" vertical="top"/>
      <protection locked="0"/>
    </xf>
    <xf numFmtId="0" fontId="2" fillId="2" borderId="3" xfId="0" applyFont="1" applyFill="1" applyBorder="1" applyAlignment="1" applyProtection="1">
      <alignment horizontal="center" vertical="top" wrapText="1"/>
      <protection locked="0"/>
    </xf>
    <xf numFmtId="0" fontId="0" fillId="2" borderId="4" xfId="0" applyFill="1" applyBorder="1" applyAlignment="1" applyProtection="1">
      <alignment horizontal="center" vertical="top" wrapText="1"/>
      <protection locked="0"/>
    </xf>
    <xf numFmtId="0" fontId="0" fillId="2" borderId="3" xfId="0" applyFill="1" applyBorder="1" applyAlignment="1" applyProtection="1">
      <alignment horizontal="center" vertical="top"/>
      <protection locked="0"/>
    </xf>
    <xf numFmtId="0" fontId="0" fillId="2" borderId="4" xfId="0" applyFill="1" applyBorder="1" applyAlignment="1" applyProtection="1">
      <alignment horizontal="center" vertical="top"/>
      <protection locked="0"/>
    </xf>
    <xf numFmtId="0" fontId="2" fillId="2" borderId="5" xfId="0" applyFont="1" applyFill="1" applyBorder="1" applyAlignment="1" applyProtection="1">
      <alignment horizontal="center" wrapText="1"/>
      <protection locked="0"/>
    </xf>
    <xf numFmtId="0" fontId="0" fillId="2" borderId="6" xfId="0" applyFill="1" applyBorder="1" applyAlignment="1" applyProtection="1">
      <alignment horizontal="center" wrapText="1"/>
      <protection locked="0"/>
    </xf>
    <xf numFmtId="0" fontId="3" fillId="2" borderId="7" xfId="0" applyFont="1" applyFill="1" applyBorder="1" applyAlignment="1" applyProtection="1">
      <alignment horizontal="center" vertical="top" wrapText="1"/>
    </xf>
    <xf numFmtId="0" fontId="3" fillId="2" borderId="7" xfId="0" applyFont="1" applyFill="1" applyBorder="1" applyAlignment="1">
      <alignment vertical="top" wrapText="1"/>
    </xf>
    <xf numFmtId="4" fontId="3" fillId="2" borderId="7" xfId="0" applyNumberFormat="1" applyFont="1" applyFill="1" applyBorder="1" applyAlignment="1" applyProtection="1">
      <alignment wrapText="1"/>
    </xf>
    <xf numFmtId="0" fontId="4" fillId="2" borderId="7" xfId="0" applyFont="1" applyFill="1" applyBorder="1" applyAlignment="1">
      <alignment vertical="top" wrapText="1"/>
    </xf>
    <xf numFmtId="4" fontId="4" fillId="2" borderId="7" xfId="0" applyNumberFormat="1" applyFont="1" applyFill="1" applyBorder="1" applyAlignment="1" applyProtection="1">
      <alignment wrapText="1"/>
      <protection locked="0"/>
    </xf>
    <xf numFmtId="4" fontId="5" fillId="2" borderId="7" xfId="0" applyNumberFormat="1" applyFont="1" applyFill="1" applyBorder="1" applyAlignment="1" applyProtection="1">
      <alignment wrapText="1"/>
      <protection locked="0"/>
    </xf>
    <xf numFmtId="0" fontId="5" fillId="2" borderId="7" xfId="0" applyFont="1" applyFill="1" applyBorder="1" applyAlignment="1">
      <alignment vertical="top" wrapText="1"/>
    </xf>
    <xf numFmtId="4" fontId="4" fillId="2" borderId="7" xfId="0" applyNumberFormat="1" applyFont="1" applyFill="1" applyBorder="1" applyAlignment="1">
      <alignment wrapText="1"/>
    </xf>
    <xf numFmtId="0" fontId="4" fillId="2" borderId="0" xfId="0" applyFont="1" applyFill="1" applyAlignment="1">
      <alignment vertical="top" wrapText="1"/>
    </xf>
    <xf numFmtId="4" fontId="5" fillId="2" borderId="7" xfId="0" applyNumberFormat="1" applyFont="1" applyFill="1" applyBorder="1" applyAlignment="1">
      <alignment wrapText="1"/>
    </xf>
    <xf numFmtId="4" fontId="6" fillId="2" borderId="7" xfId="0" applyNumberFormat="1" applyFont="1" applyFill="1" applyBorder="1" applyAlignment="1" applyProtection="1">
      <alignment wrapText="1"/>
      <protection locked="0"/>
    </xf>
    <xf numFmtId="0" fontId="6" fillId="2" borderId="7" xfId="0" applyFont="1" applyFill="1" applyBorder="1" applyAlignment="1">
      <alignment vertical="top" wrapText="1"/>
    </xf>
    <xf numFmtId="49" fontId="5" fillId="2" borderId="7" xfId="0" applyNumberFormat="1" applyFont="1" applyFill="1" applyBorder="1" applyAlignment="1">
      <alignment vertical="top" wrapText="1"/>
    </xf>
    <xf numFmtId="4" fontId="5" fillId="2" borderId="7" xfId="0" applyNumberFormat="1" applyFont="1" applyFill="1" applyBorder="1" applyAlignment="1" applyProtection="1">
      <alignment wrapText="1"/>
    </xf>
    <xf numFmtId="49" fontId="3" fillId="2" borderId="7" xfId="0" applyNumberFormat="1" applyFont="1" applyFill="1" applyBorder="1" applyAlignment="1">
      <alignment vertical="top" wrapText="1"/>
    </xf>
    <xf numFmtId="4" fontId="4" fillId="2" borderId="7" xfId="0" applyNumberFormat="1" applyFont="1" applyFill="1" applyBorder="1" applyAlignment="1" applyProtection="1">
      <alignment wrapText="1"/>
    </xf>
    <xf numFmtId="49" fontId="6" fillId="2" borderId="7" xfId="0" applyNumberFormat="1" applyFont="1" applyFill="1" applyBorder="1" applyAlignment="1">
      <alignment vertical="top" wrapText="1"/>
    </xf>
    <xf numFmtId="49" fontId="4" fillId="2" borderId="7" xfId="0" applyNumberFormat="1" applyFont="1" applyFill="1" applyBorder="1" applyAlignment="1">
      <alignment vertical="top" wrapText="1"/>
    </xf>
    <xf numFmtId="4" fontId="3" fillId="2" borderId="7" xfId="0" applyNumberFormat="1" applyFont="1" applyFill="1" applyBorder="1" applyAlignment="1">
      <alignment wrapText="1"/>
    </xf>
    <xf numFmtId="4" fontId="6" fillId="2" borderId="7" xfId="0" applyNumberFormat="1" applyFont="1" applyFill="1" applyBorder="1" applyAlignment="1">
      <alignment wrapText="1"/>
    </xf>
    <xf numFmtId="0" fontId="3" fillId="2" borderId="0" xfId="0" applyFont="1" applyFill="1" applyBorder="1" applyAlignment="1">
      <alignment vertical="top" wrapText="1"/>
    </xf>
    <xf numFmtId="4" fontId="3" fillId="2" borderId="0" xfId="0" applyNumberFormat="1" applyFont="1" applyFill="1" applyBorder="1" applyAlignment="1">
      <alignment wrapText="1"/>
    </xf>
    <xf numFmtId="0" fontId="6" fillId="2" borderId="0" xfId="0" applyFont="1" applyFill="1" applyBorder="1" applyAlignment="1" applyProtection="1">
      <alignment horizontal="justify" vertical="top" wrapText="1"/>
      <protection locked="0"/>
    </xf>
    <xf numFmtId="0" fontId="2" fillId="2" borderId="0" xfId="0" applyFont="1" applyFill="1" applyAlignment="1" applyProtection="1">
      <alignment horizontal="justify" wrapText="1"/>
      <protection locked="0"/>
    </xf>
    <xf numFmtId="0" fontId="0" fillId="2" borderId="0" xfId="0" applyFill="1" applyAlignment="1" applyProtection="1">
      <alignment horizontal="justify" wrapText="1"/>
      <protection locked="0"/>
    </xf>
    <xf numFmtId="0" fontId="6" fillId="2" borderId="0" xfId="0" applyFont="1" applyFill="1" applyBorder="1" applyAlignment="1">
      <alignment horizontal="left" vertical="top" wrapText="1"/>
    </xf>
    <xf numFmtId="0" fontId="0" fillId="2" borderId="0" xfId="0" applyFill="1" applyAlignment="1">
      <alignment horizontal="left" wrapText="1"/>
    </xf>
    <xf numFmtId="0" fontId="7" fillId="2" borderId="0" xfId="0" applyFont="1" applyFill="1" applyAlignment="1">
      <alignment horizontal="center" vertical="top" wrapText="1"/>
    </xf>
    <xf numFmtId="0" fontId="8" fillId="2" borderId="0" xfId="0" applyFont="1" applyFill="1" applyAlignment="1">
      <alignment horizontal="left" wrapText="1"/>
    </xf>
    <xf numFmtId="0" fontId="8" fillId="2" borderId="0" xfId="0" applyFont="1" applyFill="1" applyAlignment="1">
      <alignment horizontal="center" vertical="top" wrapText="1"/>
    </xf>
    <xf numFmtId="0" fontId="8" fillId="2" borderId="0" xfId="0" applyFont="1" applyFill="1" applyAlignment="1">
      <alignment horizontal="center" wrapText="1"/>
    </xf>
    <xf numFmtId="0" fontId="8" fillId="2" borderId="0" xfId="0" applyFont="1" applyFill="1" applyAlignment="1" applyProtection="1">
      <alignment horizontal="justify" wrapText="1"/>
      <protection locked="0"/>
    </xf>
    <xf numFmtId="0" fontId="1" fillId="2" borderId="0" xfId="0" applyFont="1" applyFill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1" fillId="2" borderId="5" xfId="0" applyFont="1" applyFill="1" applyBorder="1" applyAlignment="1" applyProtection="1">
      <alignment horizontal="center" vertical="center" wrapText="1"/>
      <protection locked="0"/>
    </xf>
    <xf numFmtId="0" fontId="1" fillId="2" borderId="6" xfId="0" applyFont="1" applyFill="1" applyBorder="1" applyAlignment="1" applyProtection="1">
      <alignment horizontal="center" vertical="center" wrapText="1"/>
      <protection locked="0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8"/>
  <sheetViews>
    <sheetView tabSelected="1" workbookViewId="0">
      <selection activeCell="M8" sqref="M8"/>
    </sheetView>
  </sheetViews>
  <sheetFormatPr defaultRowHeight="15" x14ac:dyDescent="0.25"/>
  <cols>
    <col min="1" max="1" width="17.7109375" style="1" customWidth="1"/>
    <col min="2" max="2" width="12.140625" style="1" customWidth="1"/>
    <col min="3" max="3" width="11.85546875" style="1" customWidth="1"/>
    <col min="4" max="4" width="17.28515625" style="1" customWidth="1"/>
    <col min="5" max="5" width="15.5703125" style="1" customWidth="1"/>
    <col min="6" max="6" width="13.42578125" style="1" customWidth="1"/>
  </cols>
  <sheetData>
    <row r="1" spans="1:6" x14ac:dyDescent="0.25">
      <c r="A1" s="44" t="s">
        <v>111</v>
      </c>
      <c r="B1" s="44"/>
      <c r="C1" s="44"/>
      <c r="D1" s="44"/>
      <c r="E1" s="44"/>
      <c r="F1" s="44"/>
    </row>
    <row r="2" spans="1:6" x14ac:dyDescent="0.25">
      <c r="D2" s="1" t="s">
        <v>116</v>
      </c>
    </row>
    <row r="3" spans="1:6" x14ac:dyDescent="0.25">
      <c r="A3" s="2"/>
      <c r="B3" s="3"/>
      <c r="C3" s="45" t="s">
        <v>0</v>
      </c>
      <c r="D3" s="46"/>
      <c r="E3" s="4" t="s">
        <v>1</v>
      </c>
      <c r="F3" s="5"/>
    </row>
    <row r="4" spans="1:6" ht="25.5" x14ac:dyDescent="0.25">
      <c r="A4" s="6" t="s">
        <v>106</v>
      </c>
      <c r="B4" s="7"/>
      <c r="C4" s="47" t="s">
        <v>112</v>
      </c>
      <c r="D4" s="48"/>
      <c r="E4" s="8"/>
      <c r="F4" s="9"/>
    </row>
    <row r="5" spans="1:6" ht="30.75" customHeight="1" x14ac:dyDescent="0.25">
      <c r="A5" s="10" t="s">
        <v>107</v>
      </c>
      <c r="B5" s="11"/>
      <c r="C5" s="49"/>
      <c r="D5" s="50"/>
      <c r="E5" s="51" t="s">
        <v>2</v>
      </c>
      <c r="F5" s="52"/>
    </row>
    <row r="6" spans="1:6" ht="33.75" x14ac:dyDescent="0.25">
      <c r="A6" s="12" t="s">
        <v>3</v>
      </c>
      <c r="B6" s="12" t="s">
        <v>4</v>
      </c>
      <c r="C6" s="12" t="s">
        <v>5</v>
      </c>
      <c r="D6" s="12" t="s">
        <v>6</v>
      </c>
      <c r="E6" s="12" t="s">
        <v>4</v>
      </c>
      <c r="F6" s="12" t="s">
        <v>5</v>
      </c>
    </row>
    <row r="7" spans="1:6" ht="22.5" x14ac:dyDescent="0.25">
      <c r="A7" s="13" t="s">
        <v>7</v>
      </c>
      <c r="B7" s="14">
        <v>286379.59999999998</v>
      </c>
      <c r="C7" s="14">
        <f>C8+C13+C22</f>
        <v>245875.06</v>
      </c>
      <c r="D7" s="13" t="s">
        <v>8</v>
      </c>
      <c r="E7" s="14">
        <v>303746.37</v>
      </c>
      <c r="F7" s="14">
        <f>F8+F9+F10+F11+F12+F13+F14+F15+F16</f>
        <v>286066.76</v>
      </c>
    </row>
    <row r="8" spans="1:6" ht="33.75" x14ac:dyDescent="0.25">
      <c r="A8" s="15" t="s">
        <v>9</v>
      </c>
      <c r="B8" s="16">
        <v>0</v>
      </c>
      <c r="C8" s="16">
        <f>C9+C10+C11+C12</f>
        <v>0</v>
      </c>
      <c r="D8" s="15" t="s">
        <v>10</v>
      </c>
      <c r="E8" s="17">
        <v>215477.86</v>
      </c>
      <c r="F8" s="17">
        <v>215477.86</v>
      </c>
    </row>
    <row r="9" spans="1:6" ht="33.75" x14ac:dyDescent="0.25">
      <c r="A9" s="18" t="s">
        <v>11</v>
      </c>
      <c r="B9" s="17">
        <v>0</v>
      </c>
      <c r="C9" s="17">
        <v>0</v>
      </c>
      <c r="D9" s="15" t="s">
        <v>12</v>
      </c>
      <c r="E9" s="17">
        <v>0</v>
      </c>
      <c r="F9" s="17">
        <v>0</v>
      </c>
    </row>
    <row r="10" spans="1:6" ht="33.75" x14ac:dyDescent="0.25">
      <c r="A10" s="18" t="s">
        <v>13</v>
      </c>
      <c r="B10" s="17">
        <v>0</v>
      </c>
      <c r="C10" s="17">
        <v>0</v>
      </c>
      <c r="D10" s="15" t="s">
        <v>14</v>
      </c>
      <c r="E10" s="17">
        <v>0</v>
      </c>
      <c r="F10" s="17">
        <v>0</v>
      </c>
    </row>
    <row r="11" spans="1:6" ht="22.5" x14ac:dyDescent="0.25">
      <c r="A11" s="18" t="s">
        <v>15</v>
      </c>
      <c r="B11" s="17">
        <v>0</v>
      </c>
      <c r="C11" s="17">
        <v>0</v>
      </c>
      <c r="D11" s="15" t="s">
        <v>16</v>
      </c>
      <c r="E11" s="17">
        <v>0</v>
      </c>
      <c r="F11" s="17">
        <v>0</v>
      </c>
    </row>
    <row r="12" spans="1:6" ht="33.75" x14ac:dyDescent="0.25">
      <c r="A12" s="18" t="s">
        <v>17</v>
      </c>
      <c r="B12" s="17">
        <v>0</v>
      </c>
      <c r="C12" s="17">
        <v>0</v>
      </c>
      <c r="D12" s="15" t="s">
        <v>18</v>
      </c>
      <c r="E12" s="17">
        <v>0</v>
      </c>
      <c r="F12" s="17">
        <v>0</v>
      </c>
    </row>
    <row r="13" spans="1:6" ht="33.75" x14ac:dyDescent="0.25">
      <c r="A13" s="15" t="s">
        <v>19</v>
      </c>
      <c r="B13" s="19">
        <v>286379.59999999998</v>
      </c>
      <c r="C13" s="19">
        <f>C14+C20+C21</f>
        <v>245875.06</v>
      </c>
      <c r="D13" s="20" t="s">
        <v>20</v>
      </c>
      <c r="E13" s="21">
        <v>97885.92</v>
      </c>
      <c r="F13" s="21">
        <v>88268.51</v>
      </c>
    </row>
    <row r="14" spans="1:6" ht="22.5" x14ac:dyDescent="0.25">
      <c r="A14" s="15" t="s">
        <v>21</v>
      </c>
      <c r="B14" s="19">
        <v>286379.59999999998</v>
      </c>
      <c r="C14" s="19">
        <f>C15+C16+C17+C18+C19</f>
        <v>245875.06</v>
      </c>
      <c r="D14" s="15" t="s">
        <v>22</v>
      </c>
      <c r="E14" s="22">
        <v>0</v>
      </c>
      <c r="F14" s="22">
        <v>0</v>
      </c>
    </row>
    <row r="15" spans="1:6" ht="33.75" x14ac:dyDescent="0.25">
      <c r="A15" s="23" t="s">
        <v>23</v>
      </c>
      <c r="B15" s="17">
        <v>0</v>
      </c>
      <c r="C15" s="17">
        <v>0</v>
      </c>
      <c r="D15" s="15" t="s">
        <v>24</v>
      </c>
      <c r="E15" s="22">
        <v>-9617.41</v>
      </c>
      <c r="F15" s="22">
        <v>-17679.61</v>
      </c>
    </row>
    <row r="16" spans="1:6" ht="45" x14ac:dyDescent="0.25">
      <c r="A16" s="23" t="s">
        <v>25</v>
      </c>
      <c r="B16" s="17">
        <v>15747.38</v>
      </c>
      <c r="C16" s="17">
        <v>14309.36</v>
      </c>
      <c r="D16" s="15" t="s">
        <v>26</v>
      </c>
      <c r="E16" s="17">
        <v>0</v>
      </c>
      <c r="F16" s="17">
        <v>0</v>
      </c>
    </row>
    <row r="17" spans="1:6" ht="33.75" x14ac:dyDescent="0.25">
      <c r="A17" s="23" t="s">
        <v>27</v>
      </c>
      <c r="B17" s="17"/>
      <c r="C17" s="17"/>
      <c r="D17" s="15" t="s">
        <v>28</v>
      </c>
      <c r="E17" s="16">
        <v>83887.06</v>
      </c>
      <c r="F17" s="16">
        <f>F18+F26+F33+F52</f>
        <v>126941.42000000001</v>
      </c>
    </row>
    <row r="18" spans="1:6" ht="22.5" x14ac:dyDescent="0.25">
      <c r="A18" s="23" t="s">
        <v>29</v>
      </c>
      <c r="B18" s="17"/>
      <c r="C18" s="17"/>
      <c r="D18" s="15" t="s">
        <v>30</v>
      </c>
      <c r="E18" s="16">
        <v>0</v>
      </c>
      <c r="F18" s="16">
        <f>F19+F20+F23</f>
        <v>0</v>
      </c>
    </row>
    <row r="19" spans="1:6" ht="33.75" x14ac:dyDescent="0.25">
      <c r="A19" s="23" t="s">
        <v>31</v>
      </c>
      <c r="B19" s="17">
        <v>270632.21999999997</v>
      </c>
      <c r="C19" s="17">
        <v>231565.7</v>
      </c>
      <c r="D19" s="18" t="s">
        <v>32</v>
      </c>
      <c r="E19" s="17">
        <v>0</v>
      </c>
      <c r="F19" s="17">
        <v>0</v>
      </c>
    </row>
    <row r="20" spans="1:6" ht="33.75" x14ac:dyDescent="0.25">
      <c r="A20" s="15" t="s">
        <v>33</v>
      </c>
      <c r="B20" s="16">
        <v>0</v>
      </c>
      <c r="C20" s="16">
        <v>0</v>
      </c>
      <c r="D20" s="18" t="s">
        <v>34</v>
      </c>
      <c r="E20" s="21">
        <v>0</v>
      </c>
      <c r="F20" s="21">
        <f>F21+F22</f>
        <v>0</v>
      </c>
    </row>
    <row r="21" spans="1:6" ht="22.5" x14ac:dyDescent="0.25">
      <c r="A21" s="15" t="s">
        <v>35</v>
      </c>
      <c r="B21" s="16">
        <v>0</v>
      </c>
      <c r="C21" s="16">
        <v>0</v>
      </c>
      <c r="D21" s="24" t="s">
        <v>36</v>
      </c>
      <c r="E21" s="25">
        <v>0</v>
      </c>
      <c r="F21" s="25">
        <v>0</v>
      </c>
    </row>
    <row r="22" spans="1:6" ht="22.5" x14ac:dyDescent="0.25">
      <c r="A22" s="15" t="s">
        <v>37</v>
      </c>
      <c r="B22" s="16">
        <v>0</v>
      </c>
      <c r="C22" s="16">
        <f>C23+C24</f>
        <v>0</v>
      </c>
      <c r="D22" s="24" t="s">
        <v>38</v>
      </c>
      <c r="E22" s="25">
        <v>0</v>
      </c>
      <c r="F22" s="25">
        <v>0</v>
      </c>
    </row>
    <row r="23" spans="1:6" ht="22.5" x14ac:dyDescent="0.25">
      <c r="A23" s="18" t="s">
        <v>39</v>
      </c>
      <c r="B23" s="17">
        <v>0</v>
      </c>
      <c r="C23" s="17">
        <v>0</v>
      </c>
      <c r="D23" s="24" t="s">
        <v>40</v>
      </c>
      <c r="E23" s="25">
        <v>0</v>
      </c>
      <c r="F23" s="25">
        <f>F24+F25</f>
        <v>0</v>
      </c>
    </row>
    <row r="24" spans="1:6" ht="22.5" x14ac:dyDescent="0.25">
      <c r="A24" s="18" t="s">
        <v>41</v>
      </c>
      <c r="B24" s="17">
        <v>0</v>
      </c>
      <c r="C24" s="17">
        <v>0</v>
      </c>
      <c r="D24" s="24" t="s">
        <v>42</v>
      </c>
      <c r="E24" s="25">
        <v>0</v>
      </c>
      <c r="F24" s="25">
        <v>0</v>
      </c>
    </row>
    <row r="25" spans="1:6" ht="22.5" x14ac:dyDescent="0.25">
      <c r="A25" s="15" t="s">
        <v>43</v>
      </c>
      <c r="B25" s="16">
        <v>0</v>
      </c>
      <c r="C25" s="16">
        <f>C26+C27+C28+C39</f>
        <v>0</v>
      </c>
      <c r="D25" s="24" t="s">
        <v>44</v>
      </c>
      <c r="E25" s="25">
        <v>0</v>
      </c>
      <c r="F25" s="25">
        <v>0</v>
      </c>
    </row>
    <row r="26" spans="1:6" ht="22.5" x14ac:dyDescent="0.25">
      <c r="A26" s="15" t="s">
        <v>45</v>
      </c>
      <c r="B26" s="16">
        <v>0</v>
      </c>
      <c r="C26" s="16">
        <v>0</v>
      </c>
      <c r="D26" s="26" t="s">
        <v>46</v>
      </c>
      <c r="E26" s="27">
        <v>0</v>
      </c>
      <c r="F26" s="27">
        <f>F27+F28</f>
        <v>0</v>
      </c>
    </row>
    <row r="27" spans="1:6" ht="33.75" x14ac:dyDescent="0.25">
      <c r="A27" s="15" t="s">
        <v>47</v>
      </c>
      <c r="B27" s="16">
        <v>0</v>
      </c>
      <c r="C27" s="16">
        <v>0</v>
      </c>
      <c r="D27" s="18" t="s">
        <v>48</v>
      </c>
      <c r="E27" s="25">
        <v>0</v>
      </c>
      <c r="F27" s="25">
        <v>0</v>
      </c>
    </row>
    <row r="28" spans="1:6" ht="22.5" x14ac:dyDescent="0.25">
      <c r="A28" s="15" t="s">
        <v>49</v>
      </c>
      <c r="B28" s="19">
        <v>0</v>
      </c>
      <c r="C28" s="19">
        <f>C29+C34</f>
        <v>0</v>
      </c>
      <c r="D28" s="18" t="s">
        <v>50</v>
      </c>
      <c r="E28" s="17">
        <v>0</v>
      </c>
      <c r="F28" s="17">
        <f>F29+F30+F31+F32</f>
        <v>0</v>
      </c>
    </row>
    <row r="29" spans="1:6" ht="22.5" x14ac:dyDescent="0.25">
      <c r="A29" s="15" t="s">
        <v>51</v>
      </c>
      <c r="B29" s="19">
        <v>0</v>
      </c>
      <c r="C29" s="19">
        <f>C30+C31+C32+C33</f>
        <v>0</v>
      </c>
      <c r="D29" s="28" t="s">
        <v>52</v>
      </c>
      <c r="E29" s="17">
        <v>0</v>
      </c>
      <c r="F29" s="17">
        <v>0</v>
      </c>
    </row>
    <row r="30" spans="1:6" ht="33.75" x14ac:dyDescent="0.25">
      <c r="A30" s="28" t="s">
        <v>53</v>
      </c>
      <c r="B30" s="22">
        <v>0</v>
      </c>
      <c r="C30" s="22">
        <v>0</v>
      </c>
      <c r="D30" s="28" t="s">
        <v>54</v>
      </c>
      <c r="E30" s="21">
        <v>0</v>
      </c>
      <c r="F30" s="21">
        <v>0</v>
      </c>
    </row>
    <row r="31" spans="1:6" ht="22.5" x14ac:dyDescent="0.25">
      <c r="A31" s="28" t="s">
        <v>55</v>
      </c>
      <c r="B31" s="22">
        <v>0</v>
      </c>
      <c r="C31" s="22">
        <v>0</v>
      </c>
      <c r="D31" s="24" t="s">
        <v>56</v>
      </c>
      <c r="E31" s="21">
        <v>0</v>
      </c>
      <c r="F31" s="21">
        <v>0</v>
      </c>
    </row>
    <row r="32" spans="1:6" x14ac:dyDescent="0.25">
      <c r="A32" s="28" t="s">
        <v>57</v>
      </c>
      <c r="B32" s="22">
        <v>0</v>
      </c>
      <c r="C32" s="22">
        <v>0</v>
      </c>
      <c r="D32" s="24" t="s">
        <v>58</v>
      </c>
      <c r="E32" s="21">
        <v>0</v>
      </c>
      <c r="F32" s="21">
        <v>0</v>
      </c>
    </row>
    <row r="33" spans="1:6" ht="22.5" x14ac:dyDescent="0.25">
      <c r="A33" s="28" t="s">
        <v>59</v>
      </c>
      <c r="B33" s="22">
        <v>0</v>
      </c>
      <c r="C33" s="22">
        <v>0</v>
      </c>
      <c r="D33" s="26" t="s">
        <v>60</v>
      </c>
      <c r="E33" s="16">
        <v>52793.919999999998</v>
      </c>
      <c r="F33" s="16">
        <f>F34+F39+F51</f>
        <v>68911.510000000009</v>
      </c>
    </row>
    <row r="34" spans="1:6" ht="22.5" x14ac:dyDescent="0.25">
      <c r="A34" s="15" t="s">
        <v>61</v>
      </c>
      <c r="B34" s="19">
        <v>0</v>
      </c>
      <c r="C34" s="19">
        <f>C35+C36+C37+C38</f>
        <v>0</v>
      </c>
      <c r="D34" s="18" t="s">
        <v>48</v>
      </c>
      <c r="E34" s="22">
        <v>0</v>
      </c>
      <c r="F34" s="22">
        <f>F35+F38</f>
        <v>0</v>
      </c>
    </row>
    <row r="35" spans="1:6" ht="33.75" x14ac:dyDescent="0.25">
      <c r="A35" s="28" t="s">
        <v>53</v>
      </c>
      <c r="B35" s="22">
        <v>0</v>
      </c>
      <c r="C35" s="22">
        <v>0</v>
      </c>
      <c r="D35" s="18" t="s">
        <v>62</v>
      </c>
      <c r="E35" s="22">
        <v>0</v>
      </c>
      <c r="F35" s="22">
        <f>F36+F37</f>
        <v>0</v>
      </c>
    </row>
    <row r="36" spans="1:6" ht="22.5" x14ac:dyDescent="0.25">
      <c r="A36" s="28" t="s">
        <v>55</v>
      </c>
      <c r="B36" s="22">
        <v>0</v>
      </c>
      <c r="C36" s="22">
        <v>0</v>
      </c>
      <c r="D36" s="24" t="s">
        <v>63</v>
      </c>
      <c r="E36" s="22">
        <v>0</v>
      </c>
      <c r="F36" s="22">
        <v>0</v>
      </c>
    </row>
    <row r="37" spans="1:6" x14ac:dyDescent="0.25">
      <c r="A37" s="28" t="s">
        <v>57</v>
      </c>
      <c r="B37" s="22">
        <v>0</v>
      </c>
      <c r="C37" s="22">
        <v>0</v>
      </c>
      <c r="D37" s="24" t="s">
        <v>64</v>
      </c>
      <c r="E37" s="22">
        <v>0</v>
      </c>
      <c r="F37" s="22">
        <v>0</v>
      </c>
    </row>
    <row r="38" spans="1:6" ht="22.5" x14ac:dyDescent="0.25">
      <c r="A38" s="28" t="s">
        <v>59</v>
      </c>
      <c r="B38" s="22">
        <v>0</v>
      </c>
      <c r="C38" s="22">
        <v>0</v>
      </c>
      <c r="D38" s="24" t="s">
        <v>65</v>
      </c>
      <c r="E38" s="22">
        <v>0</v>
      </c>
      <c r="F38" s="22">
        <v>0</v>
      </c>
    </row>
    <row r="39" spans="1:6" ht="22.5" x14ac:dyDescent="0.25">
      <c r="A39" s="28" t="s">
        <v>66</v>
      </c>
      <c r="B39" s="22">
        <v>0</v>
      </c>
      <c r="C39" s="22">
        <v>0</v>
      </c>
      <c r="D39" s="18" t="s">
        <v>50</v>
      </c>
      <c r="E39" s="22">
        <v>36509.72</v>
      </c>
      <c r="F39" s="22">
        <f>F40+F41+F42+F43+F46+F47+F48+F49+F50</f>
        <v>50481.41</v>
      </c>
    </row>
    <row r="40" spans="1:6" ht="33.75" x14ac:dyDescent="0.25">
      <c r="A40" s="29" t="s">
        <v>67</v>
      </c>
      <c r="B40" s="16">
        <v>0</v>
      </c>
      <c r="C40" s="16">
        <f>C41+C42</f>
        <v>0</v>
      </c>
      <c r="D40" s="28" t="s">
        <v>52</v>
      </c>
      <c r="E40" s="22">
        <v>0</v>
      </c>
      <c r="F40" s="22">
        <v>0</v>
      </c>
    </row>
    <row r="41" spans="1:6" ht="33.75" x14ac:dyDescent="0.25">
      <c r="A41" s="28" t="s">
        <v>68</v>
      </c>
      <c r="B41" s="17">
        <v>0</v>
      </c>
      <c r="C41" s="17">
        <v>0</v>
      </c>
      <c r="D41" s="28" t="s">
        <v>54</v>
      </c>
      <c r="E41" s="22">
        <v>0</v>
      </c>
      <c r="F41" s="22">
        <v>0</v>
      </c>
    </row>
    <row r="42" spans="1:6" ht="22.5" x14ac:dyDescent="0.25">
      <c r="A42" s="18" t="s">
        <v>69</v>
      </c>
      <c r="B42" s="17">
        <v>0</v>
      </c>
      <c r="C42" s="17">
        <v>0</v>
      </c>
      <c r="D42" s="24" t="s">
        <v>56</v>
      </c>
      <c r="E42" s="22">
        <v>0</v>
      </c>
      <c r="F42" s="22">
        <v>0</v>
      </c>
    </row>
    <row r="43" spans="1:6" ht="33.75" x14ac:dyDescent="0.25">
      <c r="A43" s="13" t="s">
        <v>70</v>
      </c>
      <c r="B43" s="30">
        <v>101253.82999999999</v>
      </c>
      <c r="C43" s="30">
        <f>C44+C50+C63+C80</f>
        <v>167133.12</v>
      </c>
      <c r="D43" s="18" t="s">
        <v>71</v>
      </c>
      <c r="E43" s="22">
        <v>34805.74</v>
      </c>
      <c r="F43" s="22">
        <v>46429.91</v>
      </c>
    </row>
    <row r="44" spans="1:6" x14ac:dyDescent="0.25">
      <c r="A44" s="15" t="s">
        <v>72</v>
      </c>
      <c r="B44" s="19">
        <v>19685.3</v>
      </c>
      <c r="C44" s="19">
        <f>C45+C46+C47+C48+C49</f>
        <v>15618.84</v>
      </c>
      <c r="D44" s="24" t="s">
        <v>63</v>
      </c>
      <c r="E44" s="22">
        <v>34805.74</v>
      </c>
      <c r="F44" s="22">
        <v>46429.91</v>
      </c>
    </row>
    <row r="45" spans="1:6" x14ac:dyDescent="0.25">
      <c r="A45" s="23" t="s">
        <v>73</v>
      </c>
      <c r="B45" s="22">
        <v>0</v>
      </c>
      <c r="C45" s="22">
        <v>0</v>
      </c>
      <c r="D45" s="24" t="s">
        <v>64</v>
      </c>
      <c r="E45" s="22">
        <v>0</v>
      </c>
      <c r="F45" s="22">
        <v>0</v>
      </c>
    </row>
    <row r="46" spans="1:6" ht="22.5" x14ac:dyDescent="0.25">
      <c r="A46" s="23" t="s">
        <v>74</v>
      </c>
      <c r="B46" s="22">
        <v>0</v>
      </c>
      <c r="C46" s="22">
        <v>0</v>
      </c>
      <c r="D46" s="24" t="s">
        <v>75</v>
      </c>
      <c r="E46" s="22">
        <v>0</v>
      </c>
      <c r="F46" s="22">
        <v>0</v>
      </c>
    </row>
    <row r="47" spans="1:6" ht="22.5" x14ac:dyDescent="0.25">
      <c r="A47" s="23" t="s">
        <v>76</v>
      </c>
      <c r="B47" s="22">
        <v>0</v>
      </c>
      <c r="C47" s="22">
        <v>0</v>
      </c>
      <c r="D47" s="24" t="s">
        <v>77</v>
      </c>
      <c r="E47" s="16">
        <v>0</v>
      </c>
      <c r="F47" s="16">
        <v>0</v>
      </c>
    </row>
    <row r="48" spans="1:6" ht="33.75" x14ac:dyDescent="0.25">
      <c r="A48" s="23" t="s">
        <v>78</v>
      </c>
      <c r="B48" s="22">
        <v>19685.3</v>
      </c>
      <c r="C48" s="22">
        <v>15618.84</v>
      </c>
      <c r="D48" s="24" t="s">
        <v>79</v>
      </c>
      <c r="E48" s="22">
        <v>1334</v>
      </c>
      <c r="F48" s="22">
        <v>3851.5</v>
      </c>
    </row>
    <row r="49" spans="1:6" ht="22.5" x14ac:dyDescent="0.25">
      <c r="A49" s="23" t="s">
        <v>80</v>
      </c>
      <c r="B49" s="22">
        <v>0</v>
      </c>
      <c r="C49" s="22">
        <v>0</v>
      </c>
      <c r="D49" s="24" t="s">
        <v>81</v>
      </c>
      <c r="E49" s="22">
        <v>0</v>
      </c>
      <c r="F49" s="22">
        <v>0</v>
      </c>
    </row>
    <row r="50" spans="1:6" ht="22.5" x14ac:dyDescent="0.25">
      <c r="A50" s="15" t="s">
        <v>82</v>
      </c>
      <c r="B50" s="19">
        <v>33691.879999999997</v>
      </c>
      <c r="C50" s="19">
        <f>C51+C56</f>
        <v>44380.28</v>
      </c>
      <c r="D50" s="24" t="s">
        <v>83</v>
      </c>
      <c r="E50" s="21">
        <v>369.98</v>
      </c>
      <c r="F50" s="21">
        <v>200</v>
      </c>
    </row>
    <row r="51" spans="1:6" ht="22.5" x14ac:dyDescent="0.25">
      <c r="A51" s="18" t="s">
        <v>84</v>
      </c>
      <c r="B51" s="17">
        <v>0</v>
      </c>
      <c r="C51" s="17">
        <f>C52+C55</f>
        <v>0</v>
      </c>
      <c r="D51" s="24" t="s">
        <v>85</v>
      </c>
      <c r="E51" s="22">
        <v>16284.2</v>
      </c>
      <c r="F51" s="22">
        <v>18430.099999999999</v>
      </c>
    </row>
    <row r="52" spans="1:6" ht="22.5" x14ac:dyDescent="0.25">
      <c r="A52" s="18" t="s">
        <v>86</v>
      </c>
      <c r="B52" s="17">
        <v>0</v>
      </c>
      <c r="C52" s="17">
        <f>C53+C54</f>
        <v>0</v>
      </c>
      <c r="D52" s="29" t="s">
        <v>87</v>
      </c>
      <c r="E52" s="16">
        <v>31093.14</v>
      </c>
      <c r="F52" s="16">
        <f>F53+F54</f>
        <v>58029.91</v>
      </c>
    </row>
    <row r="53" spans="1:6" ht="22.5" x14ac:dyDescent="0.25">
      <c r="A53" s="24" t="s">
        <v>63</v>
      </c>
      <c r="B53" s="17">
        <v>0</v>
      </c>
      <c r="C53" s="17">
        <v>0</v>
      </c>
      <c r="D53" s="24" t="s">
        <v>88</v>
      </c>
      <c r="E53" s="22">
        <v>0</v>
      </c>
      <c r="F53" s="22">
        <v>0</v>
      </c>
    </row>
    <row r="54" spans="1:6" ht="22.5" x14ac:dyDescent="0.25">
      <c r="A54" s="24" t="s">
        <v>64</v>
      </c>
      <c r="B54" s="17">
        <v>0</v>
      </c>
      <c r="C54" s="17">
        <v>0</v>
      </c>
      <c r="D54" s="24" t="s">
        <v>69</v>
      </c>
      <c r="E54" s="22">
        <v>31093.14</v>
      </c>
      <c r="F54" s="22">
        <v>58029.91</v>
      </c>
    </row>
    <row r="55" spans="1:6" x14ac:dyDescent="0.25">
      <c r="A55" s="24" t="s">
        <v>65</v>
      </c>
      <c r="B55" s="17">
        <v>0</v>
      </c>
      <c r="C55" s="17">
        <v>0</v>
      </c>
      <c r="D55" s="24" t="s">
        <v>42</v>
      </c>
      <c r="E55" s="22">
        <v>0</v>
      </c>
      <c r="F55" s="22">
        <v>0</v>
      </c>
    </row>
    <row r="56" spans="1:6" ht="22.5" x14ac:dyDescent="0.25">
      <c r="A56" s="18" t="s">
        <v>89</v>
      </c>
      <c r="B56" s="17">
        <v>33691.879999999997</v>
      </c>
      <c r="C56" s="17">
        <f>C57+C60+C61+C62</f>
        <v>44380.28</v>
      </c>
      <c r="D56" s="24" t="s">
        <v>44</v>
      </c>
      <c r="E56" s="22">
        <v>31093.14</v>
      </c>
      <c r="F56" s="22">
        <v>58029.91</v>
      </c>
    </row>
    <row r="57" spans="1:6" ht="22.5" x14ac:dyDescent="0.25">
      <c r="A57" s="18" t="s">
        <v>86</v>
      </c>
      <c r="B57" s="17">
        <v>9293.86</v>
      </c>
      <c r="C57" s="17">
        <v>14161.92</v>
      </c>
      <c r="D57" s="29"/>
      <c r="E57" s="22"/>
      <c r="F57" s="22"/>
    </row>
    <row r="58" spans="1:6" x14ac:dyDescent="0.25">
      <c r="A58" s="24" t="s">
        <v>63</v>
      </c>
      <c r="B58" s="17">
        <v>9293.86</v>
      </c>
      <c r="C58" s="17">
        <v>14161.92</v>
      </c>
      <c r="D58" s="29"/>
      <c r="E58" s="22"/>
      <c r="F58" s="22"/>
    </row>
    <row r="59" spans="1:6" x14ac:dyDescent="0.25">
      <c r="A59" s="24" t="s">
        <v>64</v>
      </c>
      <c r="B59" s="17">
        <v>0</v>
      </c>
      <c r="C59" s="17">
        <v>0</v>
      </c>
      <c r="D59" s="29"/>
      <c r="E59" s="22"/>
      <c r="F59" s="22"/>
    </row>
    <row r="60" spans="1:6" ht="67.5" x14ac:dyDescent="0.25">
      <c r="A60" s="18" t="s">
        <v>90</v>
      </c>
      <c r="B60" s="17">
        <v>16601.78</v>
      </c>
      <c r="C60" s="17">
        <v>25538.36</v>
      </c>
      <c r="D60" s="29"/>
      <c r="E60" s="22"/>
      <c r="F60" s="22"/>
    </row>
    <row r="61" spans="1:6" x14ac:dyDescent="0.25">
      <c r="A61" s="18" t="s">
        <v>91</v>
      </c>
      <c r="B61" s="17">
        <v>7796.24</v>
      </c>
      <c r="C61" s="17">
        <v>4680</v>
      </c>
      <c r="D61" s="29"/>
      <c r="E61" s="22"/>
      <c r="F61" s="22"/>
    </row>
    <row r="62" spans="1:6" ht="22.5" x14ac:dyDescent="0.25">
      <c r="A62" s="18" t="s">
        <v>92</v>
      </c>
      <c r="B62" s="17">
        <v>0</v>
      </c>
      <c r="C62" s="17">
        <v>0</v>
      </c>
      <c r="D62" s="15"/>
      <c r="E62" s="22"/>
      <c r="F62" s="22"/>
    </row>
    <row r="63" spans="1:6" ht="22.5" x14ac:dyDescent="0.25">
      <c r="A63" s="15" t="s">
        <v>93</v>
      </c>
      <c r="B63" s="19">
        <v>47245.65</v>
      </c>
      <c r="C63" s="19">
        <f>C64+C79</f>
        <v>106484</v>
      </c>
      <c r="D63" s="15"/>
      <c r="E63" s="16"/>
      <c r="F63" s="16"/>
    </row>
    <row r="64" spans="1:6" ht="22.5" x14ac:dyDescent="0.25">
      <c r="A64" s="18" t="s">
        <v>94</v>
      </c>
      <c r="B64" s="21">
        <v>47245.65</v>
      </c>
      <c r="C64" s="21">
        <v>106484</v>
      </c>
      <c r="D64" s="15"/>
      <c r="E64" s="16"/>
      <c r="F64" s="16"/>
    </row>
    <row r="65" spans="1:6" ht="22.5" x14ac:dyDescent="0.25">
      <c r="A65" s="18" t="s">
        <v>51</v>
      </c>
      <c r="B65" s="21">
        <v>0</v>
      </c>
      <c r="C65" s="21">
        <f>C66+C67+C68+C69</f>
        <v>0</v>
      </c>
      <c r="D65" s="15"/>
      <c r="E65" s="16"/>
      <c r="F65" s="16"/>
    </row>
    <row r="66" spans="1:6" x14ac:dyDescent="0.25">
      <c r="A66" s="24" t="s">
        <v>53</v>
      </c>
      <c r="B66" s="21">
        <v>0</v>
      </c>
      <c r="C66" s="21">
        <v>0</v>
      </c>
      <c r="D66" s="15"/>
      <c r="E66" s="16"/>
      <c r="F66" s="16"/>
    </row>
    <row r="67" spans="1:6" ht="22.5" x14ac:dyDescent="0.25">
      <c r="A67" s="24" t="s">
        <v>55</v>
      </c>
      <c r="B67" s="21">
        <v>0</v>
      </c>
      <c r="C67" s="21">
        <v>0</v>
      </c>
      <c r="D67" s="15"/>
      <c r="E67" s="16"/>
      <c r="F67" s="16"/>
    </row>
    <row r="68" spans="1:6" x14ac:dyDescent="0.25">
      <c r="A68" s="24" t="s">
        <v>57</v>
      </c>
      <c r="B68" s="21">
        <v>0</v>
      </c>
      <c r="C68" s="21">
        <v>0</v>
      </c>
      <c r="D68" s="15"/>
      <c r="E68" s="16"/>
      <c r="F68" s="16"/>
    </row>
    <row r="69" spans="1:6" ht="22.5" x14ac:dyDescent="0.25">
      <c r="A69" s="24" t="s">
        <v>95</v>
      </c>
      <c r="B69" s="17">
        <v>0</v>
      </c>
      <c r="C69" s="17">
        <v>0</v>
      </c>
      <c r="D69" s="23"/>
      <c r="E69" s="31"/>
      <c r="F69" s="31"/>
    </row>
    <row r="70" spans="1:6" ht="22.5" x14ac:dyDescent="0.25">
      <c r="A70" s="18" t="s">
        <v>61</v>
      </c>
      <c r="B70" s="17">
        <v>0</v>
      </c>
      <c r="C70" s="17">
        <f>C71+C72+C73+C74</f>
        <v>0</v>
      </c>
      <c r="D70" s="23"/>
      <c r="E70" s="31"/>
      <c r="F70" s="31"/>
    </row>
    <row r="71" spans="1:6" x14ac:dyDescent="0.25">
      <c r="A71" s="28" t="s">
        <v>53</v>
      </c>
      <c r="B71" s="17">
        <v>0</v>
      </c>
      <c r="C71" s="17">
        <v>0</v>
      </c>
      <c r="D71" s="23"/>
      <c r="E71" s="31"/>
      <c r="F71" s="31"/>
    </row>
    <row r="72" spans="1:6" ht="22.5" x14ac:dyDescent="0.25">
      <c r="A72" s="28" t="s">
        <v>55</v>
      </c>
      <c r="B72" s="17">
        <v>0</v>
      </c>
      <c r="C72" s="17">
        <v>0</v>
      </c>
      <c r="D72" s="23"/>
      <c r="E72" s="31"/>
      <c r="F72" s="31"/>
    </row>
    <row r="73" spans="1:6" x14ac:dyDescent="0.25">
      <c r="A73" s="28" t="s">
        <v>57</v>
      </c>
      <c r="B73" s="17">
        <v>0</v>
      </c>
      <c r="C73" s="17">
        <v>0</v>
      </c>
      <c r="D73" s="23"/>
      <c r="E73" s="31"/>
      <c r="F73" s="31"/>
    </row>
    <row r="74" spans="1:6" ht="22.5" x14ac:dyDescent="0.25">
      <c r="A74" s="28" t="s">
        <v>95</v>
      </c>
      <c r="B74" s="17">
        <v>0</v>
      </c>
      <c r="C74" s="17">
        <v>0</v>
      </c>
      <c r="D74" s="23"/>
      <c r="E74" s="31"/>
      <c r="F74" s="31"/>
    </row>
    <row r="75" spans="1:6" ht="22.5" x14ac:dyDescent="0.25">
      <c r="A75" s="18" t="s">
        <v>96</v>
      </c>
      <c r="B75" s="17">
        <v>47245.65</v>
      </c>
      <c r="C75" s="17">
        <v>106484</v>
      </c>
      <c r="D75" s="23"/>
      <c r="E75" s="31"/>
      <c r="F75" s="31"/>
    </row>
    <row r="76" spans="1:6" ht="22.5" x14ac:dyDescent="0.25">
      <c r="A76" s="24" t="s">
        <v>97</v>
      </c>
      <c r="B76" s="17">
        <v>47245.65</v>
      </c>
      <c r="C76" s="17">
        <v>106484</v>
      </c>
      <c r="D76" s="23"/>
      <c r="E76" s="31"/>
      <c r="F76" s="31"/>
    </row>
    <row r="77" spans="1:6" x14ac:dyDescent="0.25">
      <c r="A77" s="24" t="s">
        <v>98</v>
      </c>
      <c r="B77" s="17">
        <v>0</v>
      </c>
      <c r="C77" s="17">
        <v>0</v>
      </c>
      <c r="D77" s="23"/>
      <c r="E77" s="31"/>
      <c r="F77" s="31"/>
    </row>
    <row r="78" spans="1:6" x14ac:dyDescent="0.25">
      <c r="A78" s="24" t="s">
        <v>99</v>
      </c>
      <c r="B78" s="17">
        <v>0</v>
      </c>
      <c r="C78" s="17">
        <v>0</v>
      </c>
      <c r="D78" s="23"/>
      <c r="E78" s="30"/>
      <c r="F78" s="30"/>
    </row>
    <row r="79" spans="1:6" ht="22.5" x14ac:dyDescent="0.25">
      <c r="A79" s="24" t="s">
        <v>100</v>
      </c>
      <c r="B79" s="17">
        <v>0</v>
      </c>
      <c r="C79" s="17">
        <v>0</v>
      </c>
      <c r="D79" s="23"/>
      <c r="E79" s="30"/>
      <c r="F79" s="30"/>
    </row>
    <row r="80" spans="1:6" ht="33.75" x14ac:dyDescent="0.25">
      <c r="A80" s="15" t="s">
        <v>101</v>
      </c>
      <c r="B80" s="16">
        <v>631</v>
      </c>
      <c r="C80" s="16">
        <v>650</v>
      </c>
      <c r="D80" s="23"/>
      <c r="E80" s="31"/>
      <c r="F80" s="31"/>
    </row>
    <row r="81" spans="1:6" x14ac:dyDescent="0.25">
      <c r="A81" s="13" t="s">
        <v>102</v>
      </c>
      <c r="B81" s="30">
        <v>387633.42999999993</v>
      </c>
      <c r="C81" s="30">
        <f>C7+C43</f>
        <v>413008.18</v>
      </c>
      <c r="D81" s="13" t="s">
        <v>103</v>
      </c>
      <c r="E81" s="30">
        <v>387633.43</v>
      </c>
      <c r="F81" s="30">
        <f>F7+F17</f>
        <v>413008.18000000005</v>
      </c>
    </row>
    <row r="82" spans="1:6" x14ac:dyDescent="0.25">
      <c r="A82" s="32"/>
      <c r="B82" s="33"/>
      <c r="C82" s="33"/>
      <c r="D82" s="32"/>
      <c r="E82" s="33"/>
      <c r="F82" s="33"/>
    </row>
    <row r="83" spans="1:6" x14ac:dyDescent="0.25">
      <c r="A83" s="34"/>
      <c r="B83" s="35"/>
      <c r="C83" s="35"/>
      <c r="D83" s="35"/>
      <c r="E83" s="35"/>
      <c r="F83" s="35"/>
    </row>
    <row r="84" spans="1:6" x14ac:dyDescent="0.25">
      <c r="A84" s="34"/>
      <c r="B84" s="35"/>
      <c r="C84" s="35"/>
      <c r="D84" s="35"/>
      <c r="E84" s="35"/>
      <c r="F84" s="35"/>
    </row>
    <row r="85" spans="1:6" x14ac:dyDescent="0.25">
      <c r="A85" s="34"/>
      <c r="B85" s="35"/>
      <c r="C85" s="35"/>
      <c r="D85" s="35"/>
      <c r="E85" s="35"/>
      <c r="F85" s="35"/>
    </row>
    <row r="86" spans="1:6" x14ac:dyDescent="0.25">
      <c r="A86" s="34" t="s">
        <v>114</v>
      </c>
      <c r="B86" s="35"/>
      <c r="C86" s="35"/>
      <c r="D86" s="35"/>
      <c r="E86" s="43" t="s">
        <v>115</v>
      </c>
      <c r="F86" s="35"/>
    </row>
    <row r="87" spans="1:6" ht="24" customHeight="1" x14ac:dyDescent="0.25">
      <c r="A87" s="34" t="s">
        <v>108</v>
      </c>
      <c r="B87" s="36"/>
      <c r="C87" s="35" t="s">
        <v>113</v>
      </c>
      <c r="D87" s="35"/>
      <c r="E87" s="35" t="s">
        <v>109</v>
      </c>
      <c r="F87" s="35"/>
    </row>
    <row r="88" spans="1:6" ht="19.5" x14ac:dyDescent="0.25">
      <c r="A88" s="37" t="s">
        <v>110</v>
      </c>
      <c r="B88" s="38"/>
      <c r="C88" s="39" t="s">
        <v>104</v>
      </c>
      <c r="D88" s="40"/>
      <c r="E88" s="41" t="s">
        <v>105</v>
      </c>
      <c r="F88" s="42"/>
    </row>
  </sheetData>
  <mergeCells count="4">
    <mergeCell ref="A1:F1"/>
    <mergeCell ref="C3:D3"/>
    <mergeCell ref="C4:D5"/>
    <mergeCell ref="E5:F5"/>
  </mergeCells>
  <pageMargins left="0.6" right="0.34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2022-05-10T11:10:36Z</dcterms:modified>
</cp:coreProperties>
</file>