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3" i="1" l="1"/>
  <c r="F35" i="1"/>
  <c r="F30" i="1"/>
  <c r="F26" i="1"/>
  <c r="F15" i="1"/>
  <c r="F9" i="1"/>
  <c r="F25" i="1" l="1"/>
  <c r="F34" i="1" s="1"/>
  <c r="F49" i="1" s="1"/>
  <c r="F52" i="1" s="1"/>
</calcChain>
</file>

<file path=xl/sharedStrings.xml><?xml version="1.0" encoding="utf-8"?>
<sst xmlns="http://schemas.openxmlformats.org/spreadsheetml/2006/main" count="63" uniqueCount="61">
  <si>
    <t>(WARIANT PORÓWNAWCZY)</t>
  </si>
  <si>
    <t>Biblioteka Publiczna</t>
  </si>
  <si>
    <t>Adresat</t>
  </si>
  <si>
    <t>Urząd Miasta i Gminy w Gryfinie</t>
  </si>
  <si>
    <t>74-100 Gryfino</t>
  </si>
  <si>
    <t>Stan na koniec roku poprzedniego</t>
  </si>
  <si>
    <t>Stan na koniec roku bieżącego</t>
  </si>
  <si>
    <t>A. Przychody netto zze sprzedaży i zrównane z nimi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</si>
  <si>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</si>
  <si>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</si>
  <si>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</si>
  <si>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</si>
  <si>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</si>
  <si>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B. Koszty działalności operacyjnej</t>
  </si>
  <si>
    <t>I. Amortyzacja</t>
  </si>
  <si>
    <t>II. Zużycie materiałów i energii</t>
  </si>
  <si>
    <t>III. Usługi obce</t>
  </si>
  <si>
    <t>IV. Podatki i opłaty, w tym:</t>
  </si>
  <si>
    <t>- podatek akcyzowy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</si>
  <si>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</si>
  <si>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</si>
  <si>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</si>
  <si>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</si>
  <si>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</si>
  <si>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</si>
  <si>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</si>
  <si>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</si>
  <si>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</si>
  <si>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</si>
  <si>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Strata ze zbycia niefinansowych aktywów trwałych</t>
  </si>
  <si>
    <t>II. Aktualizacja wartości aktywów niefinansowych</t>
  </si>
  <si>
    <t>III. Inne koszty operacyjne</t>
  </si>
  <si>
    <t>F. Zysk (strata) z działalności operacyjnej (C+D-E)</t>
  </si>
  <si>
    <t>G. Przychody finansowe</t>
  </si>
  <si>
    <t>I. Dywidendy i udziały w zyskach, w tym:</t>
  </si>
  <si>
    <t>- od jednostek powiązanych</t>
  </si>
  <si>
    <t>II. Odsetki, w tym:</t>
  </si>
  <si>
    <t>III. Zysk ze zbycia inwestycji</t>
  </si>
  <si>
    <t>IV. Aktualizacja wartości inwestycji</t>
  </si>
  <si>
    <t>V. Inne</t>
  </si>
  <si>
    <t>H. Koszty finansowe</t>
  </si>
  <si>
    <t>I. Odsetki, w tym:</t>
  </si>
  <si>
    <t>II. Zysk ze zbycia inwestycji</t>
  </si>
  <si>
    <t>III. Aktualizacja wartości inwestycji</t>
  </si>
  <si>
    <t>IV. Inne</t>
  </si>
  <si>
    <t>I. Zysk (strata) brutto (F+G-H)</t>
  </si>
  <si>
    <t>J. Podatek dochodowy</t>
  </si>
  <si>
    <t>K. Pozostałe obowiązkowe zmniejszenia zysku (zwiększenia straty) oraz nadwyżki środków obrotowych</t>
  </si>
  <si>
    <t>L. Zysk (strata) netto (K-L-M)</t>
  </si>
  <si>
    <t>................................................</t>
  </si>
  <si>
    <t>..................................</t>
  </si>
  <si>
    <t xml:space="preserve">        (główny księgowy)</t>
  </si>
  <si>
    <t>(rok, miesiąc, dzień)</t>
  </si>
  <si>
    <t>(kierownik jednostki)</t>
  </si>
  <si>
    <t xml:space="preserve">ul. Kościelna 24 </t>
  </si>
  <si>
    <t>JEDNOSTRONNY RACHUNEK ZYSKÓW I STRAT SPORZĄDZONY NA DZIEŃ 31.12.2020 R.</t>
  </si>
  <si>
    <t xml:space="preserve">Rachunek zysków i strat jednostki (wariant porównawczy)              sporządzony na dzień             31.12 2020 r.              </t>
  </si>
  <si>
    <t>2021.03.31</t>
  </si>
  <si>
    <t>Załącznik nr 2 do Zarządzenia nr 0050.86.2021 BMiG Gryfino z dnia 10.05.2021</t>
  </si>
  <si>
    <t>Kinga Rutkowska</t>
  </si>
  <si>
    <t>Sylwia Mencel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</si>
</sst>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4" fillId="2" borderId="10" xfId="0" applyFont="1" applyFill="1" applyBorder="1" applyAlignment="1" applyProtection="1">
      <alignment horizontal="center" vertical="top" wrapText="1"/>
    </xf>
    <xf numFmtId="4" fontId="4" fillId="2" borderId="10" xfId="0" applyNumberFormat="1" applyFont="1" applyFill="1" applyBorder="1" applyAlignment="1" applyProtection="1">
      <alignment wrapText="1"/>
    </xf>
    <xf numFmtId="4" fontId="5" fillId="2" borderId="10" xfId="0" applyNumberFormat="1" applyFont="1" applyFill="1" applyBorder="1" applyAlignment="1" applyProtection="1">
      <alignment wrapText="1"/>
      <protection locked="0"/>
    </xf>
    <xf numFmtId="4" fontId="5" fillId="2" borderId="10" xfId="0" applyNumberFormat="1" applyFont="1" applyFill="1" applyBorder="1" applyAlignment="1">
      <alignment wrapText="1"/>
    </xf>
    <xf numFmtId="4" fontId="8" fillId="2" borderId="10" xfId="0" applyNumberFormat="1" applyFont="1" applyFill="1" applyBorder="1" applyAlignment="1" applyProtection="1">
      <alignment wrapText="1"/>
    </xf>
    <xf numFmtId="49" fontId="5" fillId="2" borderId="7" xfId="0" applyNumberFormat="1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4" fontId="7" fillId="2" borderId="10" xfId="0" applyNumberFormat="1" applyFont="1" applyFill="1" applyBorder="1" applyAlignment="1" applyProtection="1">
      <alignment wrapText="1"/>
      <protection locked="0"/>
    </xf>
    <xf numFmtId="4" fontId="5" fillId="2" borderId="10" xfId="0" applyNumberFormat="1" applyFont="1" applyFill="1" applyBorder="1" applyAlignment="1" applyProtection="1">
      <alignment wrapText="1"/>
    </xf>
    <xf numFmtId="4" fontId="7" fillId="2" borderId="10" xfId="0" applyNumberFormat="1" applyFont="1" applyFill="1" applyBorder="1" applyAlignment="1">
      <alignment wrapText="1"/>
    </xf>
    <xf numFmtId="4" fontId="4" fillId="2" borderId="10" xfId="0" applyNumberFormat="1" applyFont="1" applyFill="1" applyBorder="1" applyAlignment="1">
      <alignment wrapText="1"/>
    </xf>
    <xf numFmtId="4" fontId="8" fillId="2" borderId="10" xfId="0" applyNumberFormat="1" applyFont="1" applyFill="1" applyBorder="1" applyAlignment="1">
      <alignment wrapText="1"/>
    </xf>
    <xf numFmtId="0" fontId="7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horizontal="justify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center" wrapText="1"/>
    </xf>
    <xf numFmtId="49" fontId="5" fillId="2" borderId="7" xfId="0" applyNumberFormat="1" applyFont="1" applyFill="1" applyBorder="1" applyAlignment="1">
      <alignment vertical="top" wrapText="1"/>
    </xf>
    <xf numFmtId="49" fontId="0" fillId="0" borderId="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justify" vertical="top" wrapText="1"/>
      <protection locked="0"/>
    </xf>
    <xf numFmtId="49" fontId="2" fillId="2" borderId="0" xfId="0" applyNumberFormat="1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7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 applyProtection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top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9" fillId="2" borderId="0" xfId="0" applyFont="1" applyFill="1" applyAlignment="1" applyProtection="1">
      <alignment horizontal="justify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46" workbookViewId="0">
      <selection activeCell="H58" sqref="H58"/>
    </sheetView>
  </sheetViews>
  <sheetFormatPr defaultRowHeight="15" x14ac:dyDescent="0.25"/>
  <cols>
    <col min="1" max="1" width="15.140625" style="1" customWidth="1"/>
    <col min="2" max="2" width="8.42578125" style="1" customWidth="1"/>
    <col min="3" max="3" width="13.42578125" style="1" customWidth="1"/>
    <col min="4" max="4" width="17.42578125" style="1" customWidth="1"/>
    <col min="5" max="5" width="16" style="1" customWidth="1"/>
    <col min="6" max="6" width="15.42578125" style="1" customWidth="1"/>
  </cols>
  <sheetData>
    <row r="1" spans="1:6" x14ac:dyDescent="0.25">
      <c r="A1" s="45" t="s">
        <v>55</v>
      </c>
      <c r="B1" s="46"/>
      <c r="C1" s="46"/>
      <c r="D1" s="46"/>
      <c r="E1" s="46"/>
      <c r="F1" s="46"/>
    </row>
    <row r="2" spans="1:6" x14ac:dyDescent="0.25">
      <c r="A2" s="45" t="s">
        <v>0</v>
      </c>
      <c r="B2" s="47"/>
      <c r="C2" s="47"/>
      <c r="D2" s="47"/>
      <c r="E2" s="47"/>
      <c r="F2" s="47"/>
    </row>
    <row r="3" spans="1:6" x14ac:dyDescent="0.25">
      <c r="C3" s="1" t="s">
        <v>58</v>
      </c>
    </row>
    <row r="4" spans="1:6" x14ac:dyDescent="0.25">
      <c r="A4" s="48" t="s">
        <v>1</v>
      </c>
      <c r="B4" s="49"/>
      <c r="C4" s="52" t="s">
        <v>56</v>
      </c>
      <c r="D4" s="53"/>
      <c r="E4" s="58" t="s">
        <v>2</v>
      </c>
      <c r="F4" s="59"/>
    </row>
    <row r="5" spans="1:6" x14ac:dyDescent="0.25">
      <c r="A5" s="50"/>
      <c r="B5" s="51"/>
      <c r="C5" s="54"/>
      <c r="D5" s="55"/>
      <c r="E5" s="60"/>
      <c r="F5" s="61"/>
    </row>
    <row r="6" spans="1:6" x14ac:dyDescent="0.25">
      <c r="A6" s="50" t="s">
        <v>54</v>
      </c>
      <c r="B6" s="51"/>
      <c r="C6" s="54"/>
      <c r="D6" s="55"/>
      <c r="E6" s="60" t="s">
        <v>3</v>
      </c>
      <c r="F6" s="62"/>
    </row>
    <row r="7" spans="1:6" x14ac:dyDescent="0.25">
      <c r="A7" s="63" t="s">
        <v>4</v>
      </c>
      <c r="B7" s="64"/>
      <c r="C7" s="56"/>
      <c r="D7" s="57"/>
      <c r="E7" s="65"/>
      <c r="F7" s="66"/>
    </row>
    <row r="8" spans="1:6" ht="33.75" x14ac:dyDescent="0.25">
      <c r="A8" s="40"/>
      <c r="B8" s="41"/>
      <c r="C8" s="41"/>
      <c r="D8" s="42"/>
      <c r="E8" s="2" t="s">
        <v>5</v>
      </c>
      <c r="F8" s="2" t="s">
        <v>6</v>
      </c>
    </row>
    <row r="9" spans="1:6" x14ac:dyDescent="0.25">
      <c r="A9" s="39" t="s">
        <v>7</v>
      </c>
      <c r="B9" s="23"/>
      <c r="C9" s="23"/>
      <c r="D9" s="24"/>
      <c r="E9" s="3">
        <v>1544955.76</v>
      </c>
      <c r="F9" s="3">
        <f>F10+F12+F13+F14</f>
        <v>1464677.7</v>
      </c>
    </row>
    <row r="10" spans="1:6" x14ac:dyDescent="0.25">
      <c r="A10" s="25" t="s">
        <v>8</v>
      </c>
      <c r="B10" s="36"/>
      <c r="C10" s="36"/>
      <c r="D10" s="37"/>
      <c r="E10" s="4">
        <v>17955.759999999998</v>
      </c>
      <c r="F10" s="4">
        <v>9677.7000000000007</v>
      </c>
    </row>
    <row r="11" spans="1:6" ht="26.25" customHeight="1" x14ac:dyDescent="0.25">
      <c r="A11" s="38" t="s">
        <v>9</v>
      </c>
      <c r="B11" s="23"/>
      <c r="C11" s="23"/>
      <c r="D11" s="24"/>
      <c r="E11" s="5">
        <v>0</v>
      </c>
      <c r="F11" s="5">
        <v>0</v>
      </c>
    </row>
    <row r="12" spans="1:6" x14ac:dyDescent="0.25">
      <c r="A12" s="38" t="s">
        <v>10</v>
      </c>
      <c r="B12" s="23"/>
      <c r="C12" s="23"/>
      <c r="D12" s="24"/>
      <c r="E12" s="4">
        <v>0</v>
      </c>
      <c r="F12" s="4">
        <v>0</v>
      </c>
    </row>
    <row r="13" spans="1:6" x14ac:dyDescent="0.25">
      <c r="A13" s="38" t="s">
        <v>11</v>
      </c>
      <c r="B13" s="23"/>
      <c r="C13" s="23"/>
      <c r="D13" s="24"/>
      <c r="E13" s="4">
        <v>0</v>
      </c>
      <c r="F13" s="4">
        <v>0</v>
      </c>
    </row>
    <row r="14" spans="1:6" x14ac:dyDescent="0.25">
      <c r="A14" s="38" t="s">
        <v>12</v>
      </c>
      <c r="B14" s="23"/>
      <c r="C14" s="23"/>
      <c r="D14" s="24"/>
      <c r="E14" s="4">
        <v>1527000</v>
      </c>
      <c r="F14" s="4">
        <v>1455000</v>
      </c>
    </row>
    <row r="15" spans="1:6" x14ac:dyDescent="0.25">
      <c r="A15" s="39" t="s">
        <v>13</v>
      </c>
      <c r="B15" s="32"/>
      <c r="C15" s="32"/>
      <c r="D15" s="33"/>
      <c r="E15" s="6">
        <v>1657618.96</v>
      </c>
      <c r="F15" s="6">
        <f>SUM(F16:F24)</f>
        <v>1534963.6099999999</v>
      </c>
    </row>
    <row r="16" spans="1:6" x14ac:dyDescent="0.25">
      <c r="A16" s="38" t="s">
        <v>14</v>
      </c>
      <c r="B16" s="43"/>
      <c r="C16" s="43"/>
      <c r="D16" s="44"/>
      <c r="E16" s="4">
        <v>43741.53</v>
      </c>
      <c r="F16" s="4">
        <v>41197.53</v>
      </c>
    </row>
    <row r="17" spans="1:6" x14ac:dyDescent="0.25">
      <c r="A17" s="25" t="s">
        <v>15</v>
      </c>
      <c r="B17" s="30"/>
      <c r="C17" s="30"/>
      <c r="D17" s="31"/>
      <c r="E17" s="5">
        <v>202176.02</v>
      </c>
      <c r="F17" s="5">
        <v>148883.04999999999</v>
      </c>
    </row>
    <row r="18" spans="1:6" x14ac:dyDescent="0.25">
      <c r="A18" s="25" t="s">
        <v>16</v>
      </c>
      <c r="B18" s="30"/>
      <c r="C18" s="30"/>
      <c r="D18" s="31"/>
      <c r="E18" s="4">
        <v>53443.02</v>
      </c>
      <c r="F18" s="4">
        <v>52956.31</v>
      </c>
    </row>
    <row r="19" spans="1:6" x14ac:dyDescent="0.25">
      <c r="A19" s="25" t="s">
        <v>17</v>
      </c>
      <c r="B19" s="30"/>
      <c r="C19" s="30"/>
      <c r="D19" s="31"/>
      <c r="E19" s="4">
        <v>3048.14</v>
      </c>
      <c r="F19" s="4">
        <v>3048.14</v>
      </c>
    </row>
    <row r="20" spans="1:6" ht="22.5" x14ac:dyDescent="0.25">
      <c r="A20" s="7" t="s">
        <v>18</v>
      </c>
      <c r="B20" s="8"/>
      <c r="C20" s="8"/>
      <c r="D20" s="9"/>
      <c r="E20" s="4">
        <v>0</v>
      </c>
      <c r="F20" s="4">
        <v>0</v>
      </c>
    </row>
    <row r="21" spans="1:6" x14ac:dyDescent="0.25">
      <c r="A21" s="25" t="s">
        <v>19</v>
      </c>
      <c r="B21" s="36"/>
      <c r="C21" s="36"/>
      <c r="D21" s="37"/>
      <c r="E21" s="4">
        <v>1118741.93</v>
      </c>
      <c r="F21" s="4">
        <v>1067627.2</v>
      </c>
    </row>
    <row r="22" spans="1:6" x14ac:dyDescent="0.25">
      <c r="A22" s="38" t="s">
        <v>20</v>
      </c>
      <c r="B22" s="23"/>
      <c r="C22" s="23"/>
      <c r="D22" s="24"/>
      <c r="E22" s="5">
        <v>229109.98</v>
      </c>
      <c r="F22" s="5">
        <v>218577.73</v>
      </c>
    </row>
    <row r="23" spans="1:6" x14ac:dyDescent="0.25">
      <c r="A23" s="38" t="s">
        <v>21</v>
      </c>
      <c r="B23" s="23"/>
      <c r="C23" s="23"/>
      <c r="D23" s="24"/>
      <c r="E23" s="5">
        <v>7358.34</v>
      </c>
      <c r="F23" s="5">
        <v>2673.65</v>
      </c>
    </row>
    <row r="24" spans="1:6" x14ac:dyDescent="0.25">
      <c r="A24" s="38" t="s">
        <v>22</v>
      </c>
      <c r="B24" s="23"/>
      <c r="C24" s="23"/>
      <c r="D24" s="24"/>
      <c r="E24" s="4">
        <v>0</v>
      </c>
      <c r="F24" s="4">
        <v>0</v>
      </c>
    </row>
    <row r="25" spans="1:6" x14ac:dyDescent="0.25">
      <c r="A25" s="39" t="s">
        <v>23</v>
      </c>
      <c r="B25" s="32"/>
      <c r="C25" s="32"/>
      <c r="D25" s="33"/>
      <c r="E25" s="3">
        <v>-112663.19999999995</v>
      </c>
      <c r="F25" s="3">
        <f>F9-F15</f>
        <v>-70285.909999999916</v>
      </c>
    </row>
    <row r="26" spans="1:6" x14ac:dyDescent="0.25">
      <c r="A26" s="39" t="s">
        <v>24</v>
      </c>
      <c r="B26" s="32"/>
      <c r="C26" s="32"/>
      <c r="D26" s="33"/>
      <c r="E26" s="3">
        <v>84385.25</v>
      </c>
      <c r="F26" s="3">
        <f>SUM(F27:F29)</f>
        <v>54600.86</v>
      </c>
    </row>
    <row r="27" spans="1:6" x14ac:dyDescent="0.25">
      <c r="A27" s="38" t="s">
        <v>25</v>
      </c>
      <c r="B27" s="23"/>
      <c r="C27" s="23"/>
      <c r="D27" s="24"/>
      <c r="E27" s="10">
        <v>0</v>
      </c>
      <c r="F27" s="10">
        <v>0</v>
      </c>
    </row>
    <row r="28" spans="1:6" x14ac:dyDescent="0.25">
      <c r="A28" s="38" t="s">
        <v>26</v>
      </c>
      <c r="B28" s="23"/>
      <c r="C28" s="23"/>
      <c r="D28" s="24"/>
      <c r="E28" s="10">
        <v>0</v>
      </c>
      <c r="F28" s="10">
        <v>0</v>
      </c>
    </row>
    <row r="29" spans="1:6" x14ac:dyDescent="0.25">
      <c r="A29" s="38" t="s">
        <v>27</v>
      </c>
      <c r="B29" s="23"/>
      <c r="C29" s="23"/>
      <c r="D29" s="24"/>
      <c r="E29" s="4">
        <v>84385.25</v>
      </c>
      <c r="F29" s="4">
        <v>54600.86</v>
      </c>
    </row>
    <row r="30" spans="1:6" x14ac:dyDescent="0.25">
      <c r="A30" s="26" t="s">
        <v>28</v>
      </c>
      <c r="B30" s="32"/>
      <c r="C30" s="32"/>
      <c r="D30" s="33"/>
      <c r="E30" s="6">
        <v>6</v>
      </c>
      <c r="F30" s="6">
        <f>SUM(F33:F33)</f>
        <v>308.02999999999997</v>
      </c>
    </row>
    <row r="31" spans="1:6" x14ac:dyDescent="0.25">
      <c r="A31" s="25" t="s">
        <v>29</v>
      </c>
      <c r="B31" s="30"/>
      <c r="C31" s="30"/>
      <c r="D31" s="31"/>
      <c r="E31" s="11">
        <v>0</v>
      </c>
      <c r="F31" s="11">
        <v>0</v>
      </c>
    </row>
    <row r="32" spans="1:6" x14ac:dyDescent="0.25">
      <c r="A32" s="25" t="s">
        <v>30</v>
      </c>
      <c r="B32" s="34"/>
      <c r="C32" s="34"/>
      <c r="D32" s="35"/>
      <c r="E32" s="11">
        <v>0</v>
      </c>
      <c r="F32" s="11">
        <v>0</v>
      </c>
    </row>
    <row r="33" spans="1:6" x14ac:dyDescent="0.25">
      <c r="A33" s="25" t="s">
        <v>31</v>
      </c>
      <c r="B33" s="30"/>
      <c r="C33" s="30"/>
      <c r="D33" s="31"/>
      <c r="E33" s="4">
        <v>6</v>
      </c>
      <c r="F33" s="4">
        <v>308.02999999999997</v>
      </c>
    </row>
    <row r="34" spans="1:6" x14ac:dyDescent="0.25">
      <c r="A34" s="26" t="s">
        <v>32</v>
      </c>
      <c r="B34" s="32"/>
      <c r="C34" s="32"/>
      <c r="D34" s="33"/>
      <c r="E34" s="6">
        <v>-28283.949999999953</v>
      </c>
      <c r="F34" s="6">
        <f>F25+F26-F30</f>
        <v>-15993.079999999916</v>
      </c>
    </row>
    <row r="35" spans="1:6" x14ac:dyDescent="0.25">
      <c r="A35" s="26" t="s">
        <v>33</v>
      </c>
      <c r="B35" s="23"/>
      <c r="C35" s="23"/>
      <c r="D35" s="24"/>
      <c r="E35" s="6">
        <v>946.31</v>
      </c>
      <c r="F35" s="6">
        <f>SUM(F36:F42)</f>
        <v>0</v>
      </c>
    </row>
    <row r="36" spans="1:6" x14ac:dyDescent="0.25">
      <c r="A36" s="25" t="s">
        <v>34</v>
      </c>
      <c r="B36" s="23"/>
      <c r="C36" s="23"/>
      <c r="D36" s="24"/>
      <c r="E36" s="12">
        <v>0</v>
      </c>
      <c r="F36" s="12">
        <v>0</v>
      </c>
    </row>
    <row r="37" spans="1:6" x14ac:dyDescent="0.25">
      <c r="A37" s="20" t="s">
        <v>35</v>
      </c>
      <c r="B37" s="21"/>
      <c r="C37" s="21"/>
      <c r="D37" s="22"/>
      <c r="E37" s="12">
        <v>0</v>
      </c>
      <c r="F37" s="12">
        <v>0</v>
      </c>
    </row>
    <row r="38" spans="1:6" x14ac:dyDescent="0.25">
      <c r="A38" s="25" t="s">
        <v>36</v>
      </c>
      <c r="B38" s="23"/>
      <c r="C38" s="23"/>
      <c r="D38" s="24"/>
      <c r="E38" s="12">
        <v>946.31</v>
      </c>
      <c r="F38" s="12">
        <v>0</v>
      </c>
    </row>
    <row r="39" spans="1:6" x14ac:dyDescent="0.25">
      <c r="A39" s="20" t="s">
        <v>35</v>
      </c>
      <c r="B39" s="21"/>
      <c r="C39" s="21"/>
      <c r="D39" s="22"/>
      <c r="E39" s="12">
        <v>0</v>
      </c>
      <c r="F39" s="12">
        <v>0</v>
      </c>
    </row>
    <row r="40" spans="1:6" x14ac:dyDescent="0.25">
      <c r="A40" s="20" t="s">
        <v>37</v>
      </c>
      <c r="B40" s="23"/>
      <c r="C40" s="23"/>
      <c r="D40" s="24"/>
      <c r="E40" s="12">
        <v>0</v>
      </c>
      <c r="F40" s="12">
        <v>0</v>
      </c>
    </row>
    <row r="41" spans="1:6" x14ac:dyDescent="0.25">
      <c r="A41" s="20" t="s">
        <v>38</v>
      </c>
      <c r="B41" s="23"/>
      <c r="C41" s="23"/>
      <c r="D41" s="24"/>
      <c r="E41" s="12">
        <v>0</v>
      </c>
      <c r="F41" s="12">
        <v>0</v>
      </c>
    </row>
    <row r="42" spans="1:6" x14ac:dyDescent="0.25">
      <c r="A42" s="25" t="s">
        <v>39</v>
      </c>
      <c r="B42" s="23"/>
      <c r="C42" s="23"/>
      <c r="D42" s="24"/>
      <c r="E42" s="12">
        <v>0</v>
      </c>
      <c r="F42" s="12">
        <v>0</v>
      </c>
    </row>
    <row r="43" spans="1:6" x14ac:dyDescent="0.25">
      <c r="A43" s="26" t="s">
        <v>40</v>
      </c>
      <c r="B43" s="23"/>
      <c r="C43" s="23"/>
      <c r="D43" s="24"/>
      <c r="E43" s="13">
        <v>41.09</v>
      </c>
      <c r="F43" s="13">
        <f>SUM(F44:F48)</f>
        <v>0</v>
      </c>
    </row>
    <row r="44" spans="1:6" x14ac:dyDescent="0.25">
      <c r="A44" s="25" t="s">
        <v>41</v>
      </c>
      <c r="B44" s="23"/>
      <c r="C44" s="23"/>
      <c r="D44" s="24"/>
      <c r="E44" s="12">
        <v>41.09</v>
      </c>
      <c r="F44" s="12">
        <v>0</v>
      </c>
    </row>
    <row r="45" spans="1:6" x14ac:dyDescent="0.25">
      <c r="A45" s="20" t="s">
        <v>35</v>
      </c>
      <c r="B45" s="21"/>
      <c r="C45" s="21"/>
      <c r="D45" s="22"/>
      <c r="E45" s="12">
        <v>0</v>
      </c>
      <c r="F45" s="12">
        <v>0</v>
      </c>
    </row>
    <row r="46" spans="1:6" x14ac:dyDescent="0.25">
      <c r="A46" s="20" t="s">
        <v>42</v>
      </c>
      <c r="B46" s="23"/>
      <c r="C46" s="23"/>
      <c r="D46" s="24"/>
      <c r="E46" s="12">
        <v>0</v>
      </c>
      <c r="F46" s="12">
        <v>0</v>
      </c>
    </row>
    <row r="47" spans="1:6" x14ac:dyDescent="0.25">
      <c r="A47" s="20" t="s">
        <v>43</v>
      </c>
      <c r="B47" s="23"/>
      <c r="C47" s="23"/>
      <c r="D47" s="24"/>
      <c r="E47" s="12">
        <v>0</v>
      </c>
      <c r="F47" s="12">
        <v>0</v>
      </c>
    </row>
    <row r="48" spans="1:6" x14ac:dyDescent="0.25">
      <c r="A48" s="25" t="s">
        <v>44</v>
      </c>
      <c r="B48" s="23"/>
      <c r="C48" s="23"/>
      <c r="D48" s="24"/>
      <c r="E48" s="12">
        <v>0</v>
      </c>
      <c r="F48" s="12">
        <v>0</v>
      </c>
    </row>
    <row r="49" spans="1:6" x14ac:dyDescent="0.25">
      <c r="A49" s="26" t="s">
        <v>45</v>
      </c>
      <c r="B49" s="23"/>
      <c r="C49" s="23"/>
      <c r="D49" s="24"/>
      <c r="E49" s="14">
        <v>-27378.729999999952</v>
      </c>
      <c r="F49" s="14">
        <f>F34+F35-F43</f>
        <v>-15993.079999999916</v>
      </c>
    </row>
    <row r="50" spans="1:6" x14ac:dyDescent="0.25">
      <c r="A50" s="26" t="s">
        <v>46</v>
      </c>
      <c r="B50" s="23"/>
      <c r="C50" s="23"/>
      <c r="D50" s="24"/>
      <c r="E50" s="14">
        <v>0</v>
      </c>
      <c r="F50" s="14">
        <v>0</v>
      </c>
    </row>
    <row r="51" spans="1:6" ht="25.5" customHeight="1" x14ac:dyDescent="0.25">
      <c r="A51" s="26" t="s">
        <v>47</v>
      </c>
      <c r="B51" s="23"/>
      <c r="C51" s="23"/>
      <c r="D51" s="24"/>
      <c r="E51" s="14">
        <v>0</v>
      </c>
      <c r="F51" s="14">
        <v>0</v>
      </c>
    </row>
    <row r="52" spans="1:6" x14ac:dyDescent="0.25">
      <c r="A52" s="26" t="s">
        <v>48</v>
      </c>
      <c r="B52" s="23"/>
      <c r="C52" s="23"/>
      <c r="D52" s="24"/>
      <c r="E52" s="14">
        <v>-27378.729999999952</v>
      </c>
      <c r="F52" s="14">
        <f>F49-F50-F51</f>
        <v>-15993.079999999916</v>
      </c>
    </row>
    <row r="53" spans="1:6" x14ac:dyDescent="0.25">
      <c r="A53" s="15"/>
      <c r="B53" s="16"/>
      <c r="C53" s="16"/>
      <c r="D53" s="16"/>
      <c r="E53" s="16"/>
      <c r="F53" s="16"/>
    </row>
    <row r="54" spans="1:6" x14ac:dyDescent="0.25">
      <c r="A54" s="17"/>
      <c r="B54" s="17"/>
      <c r="C54" s="17"/>
      <c r="D54" s="17"/>
      <c r="E54" s="17"/>
      <c r="F54" s="17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5" t="s">
        <v>59</v>
      </c>
      <c r="B56" s="16"/>
      <c r="C56" s="16"/>
      <c r="D56" s="16"/>
      <c r="E56" s="67" t="s">
        <v>60</v>
      </c>
      <c r="F56" s="16"/>
    </row>
    <row r="57" spans="1:6" x14ac:dyDescent="0.25">
      <c r="A57" s="27" t="s">
        <v>49</v>
      </c>
      <c r="B57" s="27"/>
      <c r="C57" s="28" t="s">
        <v>57</v>
      </c>
      <c r="D57" s="28"/>
      <c r="E57" s="29" t="s">
        <v>50</v>
      </c>
      <c r="F57" s="29"/>
    </row>
    <row r="58" spans="1:6" x14ac:dyDescent="0.25">
      <c r="A58" s="18" t="s">
        <v>51</v>
      </c>
      <c r="B58" s="18"/>
      <c r="C58" s="19" t="s">
        <v>52</v>
      </c>
      <c r="D58" s="19"/>
      <c r="E58" s="19" t="s">
        <v>53</v>
      </c>
      <c r="F58" s="19"/>
    </row>
  </sheetData>
  <protectedRanges>
    <protectedRange sqref="A4:B6" name="Zakres1"/>
    <protectedRange sqref="E4:F5" name="Zakres4"/>
    <protectedRange sqref="E10:F14" name="Zakres5"/>
    <protectedRange sqref="E16:F24" name="Zakres6"/>
    <protectedRange sqref="E27:F29" name="Zakres7"/>
    <protectedRange sqref="E33:F33" name="Zakres8"/>
    <protectedRange sqref="E36:F42" name="Zakres9"/>
    <protectedRange sqref="E44:F48" name="Zakres10"/>
    <protectedRange sqref="E50:F51" name="Zakres12"/>
    <protectedRange sqref="E6:F6" name="Zakres4_1"/>
    <protectedRange sqref="C57:D57" name="Zakres13_1_1_1_1_1"/>
    <protectedRange sqref="C4" name="Zakres3_1_1_1"/>
  </protectedRanges>
  <mergeCells count="59">
    <mergeCell ref="A1:F1"/>
    <mergeCell ref="A2:F2"/>
    <mergeCell ref="A4:B5"/>
    <mergeCell ref="C4:D7"/>
    <mergeCell ref="E4:F5"/>
    <mergeCell ref="A6:B6"/>
    <mergeCell ref="E6:F6"/>
    <mergeCell ref="A7:B7"/>
    <mergeCell ref="E7:F7"/>
    <mergeCell ref="A19:D19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44:D44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58:B58"/>
    <mergeCell ref="C58:D58"/>
    <mergeCell ref="E58:F58"/>
    <mergeCell ref="A45:D45"/>
    <mergeCell ref="A46:D46"/>
    <mergeCell ref="A47:D47"/>
    <mergeCell ref="A48:D48"/>
    <mergeCell ref="A49:D49"/>
    <mergeCell ref="A50:D50"/>
    <mergeCell ref="A51:D51"/>
    <mergeCell ref="A52:D52"/>
    <mergeCell ref="A57:B57"/>
    <mergeCell ref="C57:D57"/>
    <mergeCell ref="E57:F5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2021-05-13T06:14:12Z</dcterms:modified>
</cp:coreProperties>
</file>